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Table 45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2" l="1"/>
  <c r="G45" i="2"/>
  <c r="F45" i="2"/>
  <c r="E45" i="2"/>
  <c r="D45" i="2"/>
  <c r="C45" i="2"/>
  <c r="B45" i="2"/>
  <c r="G44" i="2"/>
  <c r="F44" i="2"/>
  <c r="E44" i="2"/>
  <c r="D44" i="2"/>
  <c r="C44" i="2"/>
  <c r="B44" i="2"/>
  <c r="G43" i="2"/>
  <c r="F43" i="2"/>
  <c r="E43" i="2"/>
  <c r="D43" i="2"/>
  <c r="C43" i="2"/>
  <c r="B43" i="2"/>
  <c r="G42" i="2"/>
  <c r="F42" i="2"/>
  <c r="F46" i="2" s="1"/>
  <c r="E42" i="2"/>
  <c r="E46" i="2" s="1"/>
  <c r="D42" i="2"/>
  <c r="D46" i="2" s="1"/>
  <c r="C42" i="2"/>
  <c r="C46" i="2" s="1"/>
  <c r="B42" i="2"/>
  <c r="B46" i="2" s="1"/>
  <c r="A41" i="2"/>
  <c r="E40" i="2"/>
  <c r="D40" i="2"/>
  <c r="C40" i="2"/>
  <c r="A39" i="2"/>
  <c r="A38" i="2"/>
  <c r="A44" i="2" s="1"/>
  <c r="A37" i="2"/>
  <c r="A36" i="2"/>
  <c r="G35" i="2"/>
  <c r="G40" i="2" s="1"/>
  <c r="F35" i="2"/>
  <c r="F40" i="2" s="1"/>
  <c r="E35" i="2"/>
  <c r="D35" i="2"/>
  <c r="C35" i="2"/>
  <c r="B35" i="2"/>
  <c r="B40" i="2" s="1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43" i="2" s="1"/>
  <c r="A17" i="2"/>
  <c r="A16" i="2"/>
  <c r="A45" i="2" s="1"/>
  <c r="A15" i="2"/>
  <c r="A14" i="2"/>
  <c r="A13" i="2"/>
  <c r="A42" i="2" s="1"/>
  <c r="A46" i="2" l="1"/>
  <c r="A35" i="2"/>
  <c r="A40" i="2" s="1"/>
</calcChain>
</file>

<file path=xl/sharedStrings.xml><?xml version="1.0" encoding="utf-8"?>
<sst xmlns="http://schemas.openxmlformats.org/spreadsheetml/2006/main" count="75" uniqueCount="37">
  <si>
    <t>ATTENDENCES TO P.H.C. BY TYPE OF SERVICES , SEX , NATIONALITY &amp; MEDICAL DISTRICT</t>
  </si>
  <si>
    <t xml:space="preserve"> TOTAL</t>
  </si>
  <si>
    <t>Fujeira</t>
  </si>
  <si>
    <t xml:space="preserve"> R.A.K.</t>
  </si>
  <si>
    <t>U.A.Q.</t>
  </si>
  <si>
    <t xml:space="preserve"> Ajman</t>
  </si>
  <si>
    <t>Sharjah</t>
  </si>
  <si>
    <t>Dubai</t>
  </si>
  <si>
    <t>District</t>
  </si>
  <si>
    <t>Services</t>
  </si>
  <si>
    <t>Sex</t>
  </si>
  <si>
    <t>Nationality</t>
  </si>
  <si>
    <t xml:space="preserve"> M</t>
  </si>
  <si>
    <t>Citizen</t>
  </si>
  <si>
    <t>General Treatment</t>
  </si>
  <si>
    <t>F</t>
  </si>
  <si>
    <t>Non Citizen</t>
  </si>
  <si>
    <t>Dental Treatment</t>
  </si>
  <si>
    <t>Vaccin.</t>
  </si>
  <si>
    <t>M.C.H. Servuces</t>
  </si>
  <si>
    <t>Growth Devel</t>
  </si>
  <si>
    <t>Children</t>
  </si>
  <si>
    <t>Citizen  pregnant</t>
  </si>
  <si>
    <t>M</t>
  </si>
  <si>
    <t>Non</t>
  </si>
  <si>
    <t>children</t>
  </si>
  <si>
    <t xml:space="preserve"> F</t>
  </si>
  <si>
    <t>Non citizen pregnant</t>
  </si>
  <si>
    <t>Specialist Treatment</t>
  </si>
  <si>
    <t>TOTAL TREATED AT P.H.C.</t>
  </si>
  <si>
    <t>Nursing Services</t>
  </si>
  <si>
    <t>TOTAL ATTENTED AT P.H.C.</t>
  </si>
  <si>
    <t>TOTAL REFERED</t>
  </si>
  <si>
    <t>TOTAL</t>
  </si>
  <si>
    <t>Total</t>
  </si>
  <si>
    <t xml:space="preserve"> ( 45 ) TABLE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</si>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</sst>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readingOrder="2"/>
    </xf>
    <xf numFmtId="0" fontId="1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readingOrder="2"/>
    </xf>
    <xf numFmtId="0" fontId="2" fillId="5" borderId="3" xfId="0" applyFont="1" applyFill="1" applyBorder="1" applyAlignment="1">
      <alignment horizontal="center" vertical="center" readingOrder="2"/>
    </xf>
    <xf numFmtId="0" fontId="2" fillId="5" borderId="4" xfId="0" applyFont="1" applyFill="1" applyBorder="1" applyAlignment="1">
      <alignment horizontal="center" vertical="center" readingOrder="2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10</xdr:row>
      <xdr:rowOff>0</xdr:rowOff>
    </xdr:from>
    <xdr:to>
      <xdr:col>11</xdr:col>
      <xdr:colOff>11206</xdr:colOff>
      <xdr:row>11</xdr:row>
      <xdr:rowOff>392206</xdr:rowOff>
    </xdr:to>
    <xdr:sp macro="" textlink="">
      <xdr:nvSpPr>
        <xdr:cNvPr id="2" name="Line 1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907580029" y="2532529"/>
          <a:ext cx="974912" cy="54908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10</xdr:row>
      <xdr:rowOff>22412</xdr:rowOff>
    </xdr:from>
    <xdr:to>
      <xdr:col>11</xdr:col>
      <xdr:colOff>11206</xdr:colOff>
      <xdr:row>12</xdr:row>
      <xdr:rowOff>0</xdr:rowOff>
    </xdr:to>
    <xdr:sp macro="" textlink="">
      <xdr:nvSpPr>
        <xdr:cNvPr id="3" name="Line 19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9907580029" y="2554941"/>
          <a:ext cx="2409265" cy="54908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80830</xdr:colOff>
      <xdr:row>1</xdr:row>
      <xdr:rowOff>618</xdr:rowOff>
    </xdr:from>
    <xdr:to>
      <xdr:col>10</xdr:col>
      <xdr:colOff>609600</xdr:colOff>
      <xdr:row>5</xdr:row>
      <xdr:rowOff>8296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333225" y="162543"/>
          <a:ext cx="1957520" cy="655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rightToLeft="1" tabSelected="1" zoomScaleNormal="100" workbookViewId="0">
      <selection activeCell="O12" sqref="O12"/>
    </sheetView>
  </sheetViews>
  <sheetFormatPr defaultRowHeight="12.75"/>
  <cols>
    <col min="1" max="10" width="10.7109375" customWidth="1"/>
    <col min="11" max="11" width="14.42578125" customWidth="1"/>
  </cols>
  <sheetData>
    <row r="1" spans="1:1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2.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ht="54.95" customHeight="1">
      <c r="A8" s="18" t="s">
        <v>36</v>
      </c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20.100000000000001" customHeight="1">
      <c r="A9" s="19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1"/>
    </row>
    <row r="10" spans="1:11" ht="20.100000000000001" customHeight="1">
      <c r="A10" s="22" t="s">
        <v>35</v>
      </c>
      <c r="B10" s="23"/>
      <c r="C10" s="23"/>
      <c r="D10" s="23"/>
      <c r="E10" s="23"/>
      <c r="F10" s="23"/>
      <c r="G10" s="23"/>
      <c r="H10" s="23"/>
      <c r="I10" s="23"/>
      <c r="J10" s="23"/>
      <c r="K10" s="24"/>
    </row>
    <row r="11" spans="1:11" ht="17.25" customHeight="1">
      <c r="A11" s="25" t="s">
        <v>1</v>
      </c>
      <c r="B11" s="25" t="s">
        <v>2</v>
      </c>
      <c r="C11" s="25" t="s">
        <v>3</v>
      </c>
      <c r="D11" s="25" t="s">
        <v>4</v>
      </c>
      <c r="E11" s="25" t="s">
        <v>5</v>
      </c>
      <c r="F11" s="25" t="s">
        <v>6</v>
      </c>
      <c r="G11" s="25" t="s">
        <v>7</v>
      </c>
      <c r="H11" s="27" t="s">
        <v>8</v>
      </c>
      <c r="I11" s="27"/>
      <c r="J11" s="27"/>
      <c r="K11" s="28" t="s">
        <v>9</v>
      </c>
    </row>
    <row r="12" spans="1:11" ht="32.25" customHeight="1">
      <c r="A12" s="26"/>
      <c r="B12" s="26"/>
      <c r="C12" s="26"/>
      <c r="D12" s="26"/>
      <c r="E12" s="26"/>
      <c r="F12" s="26"/>
      <c r="G12" s="26"/>
      <c r="H12" s="1" t="s">
        <v>10</v>
      </c>
      <c r="I12" s="27" t="s">
        <v>11</v>
      </c>
      <c r="J12" s="27"/>
      <c r="K12" s="28"/>
    </row>
    <row r="13" spans="1:11" ht="24.95" customHeight="1">
      <c r="A13" s="2">
        <f t="shared" ref="A13:A34" si="0">SUM(B13:G13)</f>
        <v>414794</v>
      </c>
      <c r="B13" s="2">
        <v>86491</v>
      </c>
      <c r="C13" s="3">
        <v>116570</v>
      </c>
      <c r="D13" s="2">
        <v>27400</v>
      </c>
      <c r="E13" s="2">
        <v>29491</v>
      </c>
      <c r="F13" s="2">
        <v>142545</v>
      </c>
      <c r="G13" s="2">
        <v>12297</v>
      </c>
      <c r="H13" s="5" t="s">
        <v>12</v>
      </c>
      <c r="I13" s="13" t="s">
        <v>13</v>
      </c>
      <c r="J13" s="13"/>
      <c r="K13" s="14" t="s">
        <v>14</v>
      </c>
    </row>
    <row r="14" spans="1:11" ht="24.95" customHeight="1">
      <c r="A14" s="2">
        <f t="shared" si="0"/>
        <v>550563</v>
      </c>
      <c r="B14" s="2">
        <v>104949</v>
      </c>
      <c r="C14" s="2">
        <v>155068</v>
      </c>
      <c r="D14" s="2">
        <v>35222</v>
      </c>
      <c r="E14" s="2">
        <v>46424</v>
      </c>
      <c r="F14" s="2">
        <v>192583</v>
      </c>
      <c r="G14" s="2">
        <v>16317</v>
      </c>
      <c r="H14" s="5" t="s">
        <v>15</v>
      </c>
      <c r="I14" s="13"/>
      <c r="J14" s="13"/>
      <c r="K14" s="14"/>
    </row>
    <row r="15" spans="1:11" ht="24.95" customHeight="1">
      <c r="A15" s="2">
        <f t="shared" si="0"/>
        <v>29143</v>
      </c>
      <c r="B15" s="2">
        <v>2204</v>
      </c>
      <c r="C15" s="2">
        <v>7070</v>
      </c>
      <c r="D15" s="2">
        <v>1787</v>
      </c>
      <c r="E15" s="2">
        <v>1930</v>
      </c>
      <c r="F15" s="2">
        <v>8371</v>
      </c>
      <c r="G15" s="2">
        <v>7781</v>
      </c>
      <c r="H15" s="5" t="s">
        <v>12</v>
      </c>
      <c r="I15" s="13" t="s">
        <v>16</v>
      </c>
      <c r="J15" s="13"/>
      <c r="K15" s="14"/>
    </row>
    <row r="16" spans="1:11" ht="24.95" customHeight="1">
      <c r="A16" s="2">
        <f t="shared" si="0"/>
        <v>32700</v>
      </c>
      <c r="B16" s="2">
        <v>925</v>
      </c>
      <c r="C16" s="2">
        <v>8060</v>
      </c>
      <c r="D16" s="2">
        <v>1693</v>
      </c>
      <c r="E16" s="2">
        <v>2403</v>
      </c>
      <c r="F16" s="2">
        <v>9485</v>
      </c>
      <c r="G16" s="2">
        <v>10134</v>
      </c>
      <c r="H16" s="5" t="s">
        <v>15</v>
      </c>
      <c r="I16" s="13"/>
      <c r="J16" s="13"/>
      <c r="K16" s="14"/>
    </row>
    <row r="17" spans="1:11" ht="24.95" customHeight="1">
      <c r="A17" s="2">
        <f t="shared" si="0"/>
        <v>29084</v>
      </c>
      <c r="B17" s="2">
        <v>6170</v>
      </c>
      <c r="C17" s="2">
        <v>6430</v>
      </c>
      <c r="D17" s="2">
        <v>1191</v>
      </c>
      <c r="E17" s="2">
        <v>2582</v>
      </c>
      <c r="F17" s="2">
        <v>11456</v>
      </c>
      <c r="G17" s="2">
        <v>1255</v>
      </c>
      <c r="H17" s="5" t="s">
        <v>12</v>
      </c>
      <c r="I17" s="13" t="s">
        <v>13</v>
      </c>
      <c r="J17" s="13"/>
      <c r="K17" s="14" t="s">
        <v>17</v>
      </c>
    </row>
    <row r="18" spans="1:11" ht="24.95" customHeight="1">
      <c r="A18" s="2">
        <f t="shared" si="0"/>
        <v>47726</v>
      </c>
      <c r="B18" s="2">
        <v>10660</v>
      </c>
      <c r="C18" s="2">
        <v>10597</v>
      </c>
      <c r="D18" s="2">
        <v>1706</v>
      </c>
      <c r="E18" s="2">
        <v>4337</v>
      </c>
      <c r="F18" s="2">
        <v>18074</v>
      </c>
      <c r="G18" s="2">
        <v>2352</v>
      </c>
      <c r="H18" s="5" t="s">
        <v>15</v>
      </c>
      <c r="I18" s="13"/>
      <c r="J18" s="13"/>
      <c r="K18" s="14"/>
    </row>
    <row r="19" spans="1:11" ht="24.95" customHeight="1">
      <c r="A19" s="2">
        <f t="shared" si="0"/>
        <v>581</v>
      </c>
      <c r="B19" s="2">
        <v>24</v>
      </c>
      <c r="C19" s="2">
        <v>8</v>
      </c>
      <c r="D19" s="2">
        <v>20</v>
      </c>
      <c r="E19" s="2">
        <v>23</v>
      </c>
      <c r="F19" s="3">
        <v>337</v>
      </c>
      <c r="G19" s="2">
        <v>169</v>
      </c>
      <c r="H19" s="5" t="s">
        <v>12</v>
      </c>
      <c r="I19" s="13" t="s">
        <v>16</v>
      </c>
      <c r="J19" s="13"/>
      <c r="K19" s="14"/>
    </row>
    <row r="20" spans="1:11" ht="24.95" customHeight="1">
      <c r="A20" s="2">
        <f t="shared" si="0"/>
        <v>807</v>
      </c>
      <c r="B20" s="2">
        <v>34</v>
      </c>
      <c r="C20" s="2">
        <v>15</v>
      </c>
      <c r="D20" s="2">
        <v>19</v>
      </c>
      <c r="E20" s="2">
        <v>50</v>
      </c>
      <c r="F20" s="2">
        <v>464</v>
      </c>
      <c r="G20" s="2">
        <v>225</v>
      </c>
      <c r="H20" s="5" t="s">
        <v>15</v>
      </c>
      <c r="I20" s="13"/>
      <c r="J20" s="13"/>
      <c r="K20" s="14"/>
    </row>
    <row r="21" spans="1:11" ht="24.95" customHeight="1">
      <c r="A21" s="2">
        <f t="shared" si="0"/>
        <v>29016</v>
      </c>
      <c r="B21" s="2">
        <v>5762</v>
      </c>
      <c r="C21" s="2">
        <v>7406</v>
      </c>
      <c r="D21" s="2">
        <v>1142</v>
      </c>
      <c r="E21" s="2">
        <v>3380</v>
      </c>
      <c r="F21" s="2">
        <v>10898</v>
      </c>
      <c r="G21" s="2">
        <v>428</v>
      </c>
      <c r="H21" s="5" t="s">
        <v>12</v>
      </c>
      <c r="I21" s="13" t="s">
        <v>18</v>
      </c>
      <c r="J21" s="5"/>
      <c r="K21" s="14" t="s">
        <v>19</v>
      </c>
    </row>
    <row r="22" spans="1:11" ht="24.95" customHeight="1">
      <c r="A22" s="2">
        <f t="shared" si="0"/>
        <v>28059</v>
      </c>
      <c r="B22" s="2">
        <v>5685</v>
      </c>
      <c r="C22" s="2">
        <v>6911</v>
      </c>
      <c r="D22" s="2">
        <v>1018</v>
      </c>
      <c r="E22" s="2">
        <v>3098</v>
      </c>
      <c r="F22" s="2">
        <v>10909</v>
      </c>
      <c r="G22" s="2">
        <v>438</v>
      </c>
      <c r="H22" s="5" t="s">
        <v>15</v>
      </c>
      <c r="I22" s="13"/>
      <c r="J22" s="5" t="s">
        <v>13</v>
      </c>
      <c r="K22" s="14"/>
    </row>
    <row r="23" spans="1:11" ht="24.95" customHeight="1">
      <c r="A23" s="2">
        <f t="shared" si="0"/>
        <v>21034</v>
      </c>
      <c r="B23" s="2">
        <v>5938</v>
      </c>
      <c r="C23" s="2">
        <v>5274</v>
      </c>
      <c r="D23" s="2">
        <v>1169</v>
      </c>
      <c r="E23" s="2">
        <v>182</v>
      </c>
      <c r="F23" s="2">
        <v>8210</v>
      </c>
      <c r="G23" s="2">
        <v>261</v>
      </c>
      <c r="H23" s="5" t="s">
        <v>12</v>
      </c>
      <c r="I23" s="15" t="s">
        <v>20</v>
      </c>
      <c r="J23" s="5" t="s">
        <v>21</v>
      </c>
      <c r="K23" s="14"/>
    </row>
    <row r="24" spans="1:11" ht="24.95" customHeight="1">
      <c r="A24" s="2">
        <f t="shared" si="0"/>
        <v>20507</v>
      </c>
      <c r="B24" s="2">
        <v>5805</v>
      </c>
      <c r="C24" s="2">
        <v>4757</v>
      </c>
      <c r="D24" s="2">
        <v>1018</v>
      </c>
      <c r="E24" s="2">
        <v>130</v>
      </c>
      <c r="F24" s="2">
        <v>8562</v>
      </c>
      <c r="G24" s="2">
        <v>235</v>
      </c>
      <c r="H24" s="5" t="s">
        <v>15</v>
      </c>
      <c r="I24" s="15"/>
      <c r="J24" s="5"/>
      <c r="K24" s="14"/>
    </row>
    <row r="25" spans="1:11" ht="24.95" customHeight="1">
      <c r="A25" s="2">
        <f t="shared" si="0"/>
        <v>12030</v>
      </c>
      <c r="B25" s="2">
        <v>3518</v>
      </c>
      <c r="C25" s="2">
        <v>4505</v>
      </c>
      <c r="D25" s="2">
        <v>146</v>
      </c>
      <c r="E25" s="2">
        <v>1866</v>
      </c>
      <c r="F25" s="3">
        <v>1816</v>
      </c>
      <c r="G25" s="2">
        <v>179</v>
      </c>
      <c r="H25" s="5" t="s">
        <v>15</v>
      </c>
      <c r="I25" s="13" t="s">
        <v>22</v>
      </c>
      <c r="J25" s="13"/>
      <c r="K25" s="14"/>
    </row>
    <row r="26" spans="1:11" ht="24.95" customHeight="1">
      <c r="A26" s="2">
        <f t="shared" si="0"/>
        <v>67979</v>
      </c>
      <c r="B26" s="2">
        <v>2661</v>
      </c>
      <c r="C26" s="2">
        <v>5937</v>
      </c>
      <c r="D26" s="2">
        <v>792</v>
      </c>
      <c r="E26" s="2">
        <v>14140</v>
      </c>
      <c r="F26" s="2">
        <v>27914</v>
      </c>
      <c r="G26" s="2">
        <v>16535</v>
      </c>
      <c r="H26" s="5" t="s">
        <v>23</v>
      </c>
      <c r="I26" s="13" t="s">
        <v>18</v>
      </c>
      <c r="J26" s="4" t="s">
        <v>24</v>
      </c>
      <c r="K26" s="14"/>
    </row>
    <row r="27" spans="1:11" ht="24.95" customHeight="1">
      <c r="A27" s="2">
        <f t="shared" si="0"/>
        <v>64090</v>
      </c>
      <c r="B27" s="2">
        <v>2473</v>
      </c>
      <c r="C27" s="2">
        <v>5590</v>
      </c>
      <c r="D27" s="2">
        <v>634</v>
      </c>
      <c r="E27" s="2">
        <v>13177</v>
      </c>
      <c r="F27" s="2">
        <v>27115</v>
      </c>
      <c r="G27" s="2">
        <v>15101</v>
      </c>
      <c r="H27" s="5" t="s">
        <v>15</v>
      </c>
      <c r="I27" s="13"/>
      <c r="J27" s="5" t="s">
        <v>13</v>
      </c>
      <c r="K27" s="14"/>
    </row>
    <row r="28" spans="1:11" ht="24.95" customHeight="1">
      <c r="A28" s="2">
        <f t="shared" si="0"/>
        <v>26552</v>
      </c>
      <c r="B28" s="2">
        <v>2637</v>
      </c>
      <c r="C28" s="2">
        <v>4651</v>
      </c>
      <c r="D28" s="2">
        <v>792</v>
      </c>
      <c r="E28" s="2">
        <v>237</v>
      </c>
      <c r="F28" s="2">
        <v>8471</v>
      </c>
      <c r="G28" s="2">
        <v>9764</v>
      </c>
      <c r="H28" s="5" t="s">
        <v>23</v>
      </c>
      <c r="I28" s="15" t="s">
        <v>20</v>
      </c>
      <c r="J28" s="5" t="s">
        <v>25</v>
      </c>
      <c r="K28" s="14"/>
    </row>
    <row r="29" spans="1:11" ht="24.95" customHeight="1">
      <c r="A29" s="2">
        <f t="shared" si="0"/>
        <v>24972</v>
      </c>
      <c r="B29" s="2">
        <v>2434</v>
      </c>
      <c r="C29" s="2">
        <v>4471</v>
      </c>
      <c r="D29" s="2">
        <v>634</v>
      </c>
      <c r="E29" s="2">
        <v>182</v>
      </c>
      <c r="F29" s="2">
        <v>8066</v>
      </c>
      <c r="G29" s="2">
        <v>9185</v>
      </c>
      <c r="H29" s="5" t="s">
        <v>15</v>
      </c>
      <c r="I29" s="15"/>
      <c r="J29" s="5"/>
      <c r="K29" s="14"/>
    </row>
    <row r="30" spans="1:11" ht="24.95" customHeight="1">
      <c r="A30" s="2">
        <f t="shared" si="0"/>
        <v>12921</v>
      </c>
      <c r="B30" s="2">
        <v>1045</v>
      </c>
      <c r="C30" s="2">
        <v>3008</v>
      </c>
      <c r="D30" s="2">
        <v>0</v>
      </c>
      <c r="E30" s="2">
        <v>2548</v>
      </c>
      <c r="F30" s="3">
        <v>3069</v>
      </c>
      <c r="G30" s="2">
        <v>3251</v>
      </c>
      <c r="H30" s="5" t="s">
        <v>26</v>
      </c>
      <c r="I30" s="16" t="s">
        <v>27</v>
      </c>
      <c r="J30" s="16"/>
      <c r="K30" s="14"/>
    </row>
    <row r="31" spans="1:11" ht="24.95" customHeight="1">
      <c r="A31" s="2">
        <f t="shared" si="0"/>
        <v>12071</v>
      </c>
      <c r="B31" s="2">
        <v>0</v>
      </c>
      <c r="C31" s="2">
        <v>1996</v>
      </c>
      <c r="D31" s="2">
        <v>201</v>
      </c>
      <c r="E31" s="2">
        <v>503</v>
      </c>
      <c r="F31" s="2">
        <v>6916</v>
      </c>
      <c r="G31" s="2">
        <v>2455</v>
      </c>
      <c r="H31" s="5" t="s">
        <v>23</v>
      </c>
      <c r="I31" s="13" t="s">
        <v>13</v>
      </c>
      <c r="J31" s="13"/>
      <c r="K31" s="14" t="s">
        <v>28</v>
      </c>
    </row>
    <row r="32" spans="1:11" ht="24.95" customHeight="1">
      <c r="A32" s="2">
        <f t="shared" si="0"/>
        <v>16212</v>
      </c>
      <c r="B32" s="2">
        <v>0</v>
      </c>
      <c r="C32" s="2">
        <v>4830</v>
      </c>
      <c r="D32" s="2">
        <v>578</v>
      </c>
      <c r="E32" s="2">
        <v>1087</v>
      </c>
      <c r="F32" s="2">
        <v>7458</v>
      </c>
      <c r="G32" s="2">
        <v>2259</v>
      </c>
      <c r="H32" s="5" t="s">
        <v>15</v>
      </c>
      <c r="I32" s="13"/>
      <c r="J32" s="13"/>
      <c r="K32" s="14"/>
    </row>
    <row r="33" spans="1:11" ht="24.95" customHeight="1">
      <c r="A33" s="2">
        <f t="shared" si="0"/>
        <v>676</v>
      </c>
      <c r="B33" s="2">
        <v>0</v>
      </c>
      <c r="C33" s="2">
        <v>54</v>
      </c>
      <c r="D33" s="2">
        <v>16</v>
      </c>
      <c r="E33" s="2">
        <v>122</v>
      </c>
      <c r="F33" s="2">
        <v>309</v>
      </c>
      <c r="G33" s="2">
        <v>175</v>
      </c>
      <c r="H33" s="5" t="s">
        <v>23</v>
      </c>
      <c r="I33" s="13" t="s">
        <v>16</v>
      </c>
      <c r="J33" s="13"/>
      <c r="K33" s="14"/>
    </row>
    <row r="34" spans="1:11" ht="24.95" customHeight="1">
      <c r="A34" s="2">
        <f t="shared" si="0"/>
        <v>1590</v>
      </c>
      <c r="B34" s="2">
        <v>0</v>
      </c>
      <c r="C34" s="2">
        <v>443</v>
      </c>
      <c r="D34" s="2">
        <v>14</v>
      </c>
      <c r="E34" s="2">
        <v>147</v>
      </c>
      <c r="F34" s="2">
        <v>770</v>
      </c>
      <c r="G34" s="2">
        <v>216</v>
      </c>
      <c r="H34" s="5" t="s">
        <v>15</v>
      </c>
      <c r="I34" s="13"/>
      <c r="J34" s="13"/>
      <c r="K34" s="14"/>
    </row>
    <row r="35" spans="1:11" ht="24.95" customHeight="1">
      <c r="A35" s="7">
        <f t="shared" ref="A35:G35" si="1">SUM(A13:A34)</f>
        <v>1443107</v>
      </c>
      <c r="B35" s="7">
        <f t="shared" si="1"/>
        <v>249415</v>
      </c>
      <c r="C35" s="7">
        <f t="shared" si="1"/>
        <v>363651</v>
      </c>
      <c r="D35" s="7">
        <f t="shared" si="1"/>
        <v>77192</v>
      </c>
      <c r="E35" s="7">
        <f t="shared" si="1"/>
        <v>128039</v>
      </c>
      <c r="F35" s="7">
        <f t="shared" si="1"/>
        <v>513798</v>
      </c>
      <c r="G35" s="7">
        <f t="shared" si="1"/>
        <v>111012</v>
      </c>
      <c r="H35" s="9" t="s">
        <v>29</v>
      </c>
      <c r="I35" s="9"/>
      <c r="J35" s="9"/>
      <c r="K35" s="9"/>
    </row>
    <row r="36" spans="1:11" ht="24.95" customHeight="1">
      <c r="A36" s="2">
        <f>SUM(B36:G36)</f>
        <v>416488</v>
      </c>
      <c r="B36" s="2">
        <v>33302</v>
      </c>
      <c r="C36" s="2">
        <v>275025</v>
      </c>
      <c r="D36" s="2">
        <v>42975</v>
      </c>
      <c r="E36" s="2">
        <v>21236</v>
      </c>
      <c r="F36" s="2">
        <v>32804</v>
      </c>
      <c r="G36" s="2">
        <v>11146</v>
      </c>
      <c r="H36" s="5" t="s">
        <v>23</v>
      </c>
      <c r="I36" s="13" t="s">
        <v>13</v>
      </c>
      <c r="J36" s="13"/>
      <c r="K36" s="14" t="s">
        <v>30</v>
      </c>
    </row>
    <row r="37" spans="1:11" ht="24.95" customHeight="1">
      <c r="A37" s="2">
        <f>SUM(B37:G37)</f>
        <v>507123</v>
      </c>
      <c r="B37" s="2">
        <v>34031</v>
      </c>
      <c r="C37" s="2">
        <v>338675</v>
      </c>
      <c r="D37" s="2">
        <v>51916</v>
      </c>
      <c r="E37" s="2">
        <v>30402</v>
      </c>
      <c r="F37" s="2">
        <v>37196</v>
      </c>
      <c r="G37" s="2">
        <v>14903</v>
      </c>
      <c r="H37" s="5" t="s">
        <v>15</v>
      </c>
      <c r="I37" s="13"/>
      <c r="J37" s="13"/>
      <c r="K37" s="14"/>
    </row>
    <row r="38" spans="1:11" ht="24.95" customHeight="1">
      <c r="A38" s="2">
        <f>SUM(B38:G38)</f>
        <v>49071</v>
      </c>
      <c r="B38" s="2">
        <v>5377</v>
      </c>
      <c r="C38" s="2">
        <v>13877</v>
      </c>
      <c r="D38" s="2">
        <v>4252</v>
      </c>
      <c r="E38" s="2">
        <v>11740</v>
      </c>
      <c r="F38" s="2">
        <v>1666</v>
      </c>
      <c r="G38" s="2">
        <v>12159</v>
      </c>
      <c r="H38" s="5" t="s">
        <v>23</v>
      </c>
      <c r="I38" s="13" t="s">
        <v>16</v>
      </c>
      <c r="J38" s="13"/>
      <c r="K38" s="14"/>
    </row>
    <row r="39" spans="1:11" ht="24.95" customHeight="1">
      <c r="A39" s="2">
        <f>SUM(B39:G39)</f>
        <v>48343</v>
      </c>
      <c r="B39" s="2">
        <v>1514</v>
      </c>
      <c r="C39" s="2">
        <v>17158</v>
      </c>
      <c r="D39" s="2">
        <v>2839</v>
      </c>
      <c r="E39" s="2">
        <v>13776</v>
      </c>
      <c r="F39" s="2">
        <v>1042</v>
      </c>
      <c r="G39" s="2">
        <v>12014</v>
      </c>
      <c r="H39" s="5" t="s">
        <v>15</v>
      </c>
      <c r="I39" s="13"/>
      <c r="J39" s="13"/>
      <c r="K39" s="14"/>
    </row>
    <row r="40" spans="1:11" ht="24.95" customHeight="1">
      <c r="A40" s="2">
        <f t="shared" ref="A40:G40" si="2">SUM(A35:A39)</f>
        <v>2464132</v>
      </c>
      <c r="B40" s="3">
        <f t="shared" si="2"/>
        <v>323639</v>
      </c>
      <c r="C40" s="2">
        <f t="shared" si="2"/>
        <v>1008386</v>
      </c>
      <c r="D40" s="2">
        <f t="shared" si="2"/>
        <v>179174</v>
      </c>
      <c r="E40" s="2">
        <f t="shared" si="2"/>
        <v>205193</v>
      </c>
      <c r="F40" s="3">
        <f t="shared" si="2"/>
        <v>586506</v>
      </c>
      <c r="G40" s="2">
        <f t="shared" si="2"/>
        <v>161234</v>
      </c>
      <c r="H40" s="9" t="s">
        <v>31</v>
      </c>
      <c r="I40" s="9"/>
      <c r="J40" s="9"/>
      <c r="K40" s="9"/>
    </row>
    <row r="41" spans="1:11" ht="24.95" customHeight="1">
      <c r="A41" s="2">
        <f>SUM(B41:G41)</f>
        <v>29124</v>
      </c>
      <c r="B41" s="2">
        <v>4894</v>
      </c>
      <c r="C41" s="2">
        <v>9206</v>
      </c>
      <c r="D41" s="2">
        <v>672</v>
      </c>
      <c r="E41" s="2">
        <v>4120</v>
      </c>
      <c r="F41" s="2">
        <v>7387</v>
      </c>
      <c r="G41" s="2">
        <v>2845</v>
      </c>
      <c r="H41" s="9" t="s">
        <v>32</v>
      </c>
      <c r="I41" s="9"/>
      <c r="J41" s="9"/>
      <c r="K41" s="9"/>
    </row>
    <row r="42" spans="1:11" ht="24.95" customHeight="1">
      <c r="A42" s="2">
        <f t="shared" ref="A42:F42" si="3">A13+A17+A21+A23+A31+A36</f>
        <v>922487</v>
      </c>
      <c r="B42" s="2">
        <f t="shared" si="3"/>
        <v>137663</v>
      </c>
      <c r="C42" s="2">
        <f t="shared" si="3"/>
        <v>412701</v>
      </c>
      <c r="D42" s="2">
        <f t="shared" si="3"/>
        <v>74078</v>
      </c>
      <c r="E42" s="2">
        <f t="shared" si="3"/>
        <v>57374</v>
      </c>
      <c r="F42" s="2">
        <f t="shared" si="3"/>
        <v>212829</v>
      </c>
      <c r="G42" s="2">
        <f>G13+G17+G21+G23+G31+G36</f>
        <v>27842</v>
      </c>
      <c r="H42" s="8" t="s">
        <v>23</v>
      </c>
      <c r="I42" s="10" t="s">
        <v>13</v>
      </c>
      <c r="J42" s="10"/>
      <c r="K42" s="11" t="s">
        <v>33</v>
      </c>
    </row>
    <row r="43" spans="1:11" ht="24.95" customHeight="1">
      <c r="A43" s="2">
        <f t="shared" ref="A43:F43" si="4">A14+A18+A22+A24+A32+A37+A25</f>
        <v>1182220</v>
      </c>
      <c r="B43" s="2">
        <f t="shared" si="4"/>
        <v>164648</v>
      </c>
      <c r="C43" s="2">
        <f t="shared" si="4"/>
        <v>525343</v>
      </c>
      <c r="D43" s="2">
        <f t="shared" si="4"/>
        <v>91604</v>
      </c>
      <c r="E43" s="2">
        <f t="shared" si="4"/>
        <v>87344</v>
      </c>
      <c r="F43" s="2">
        <f t="shared" si="4"/>
        <v>276598</v>
      </c>
      <c r="G43" s="2">
        <f>G14+G18+G22+G24+G32+G37+G25</f>
        <v>36683</v>
      </c>
      <c r="H43" s="8" t="s">
        <v>15</v>
      </c>
      <c r="I43" s="10"/>
      <c r="J43" s="10"/>
      <c r="K43" s="11"/>
    </row>
    <row r="44" spans="1:11" ht="24.95" customHeight="1">
      <c r="A44" s="2">
        <f t="shared" ref="A44:F44" si="5">A15+A19+A38+A26+A28+A33</f>
        <v>174002</v>
      </c>
      <c r="B44" s="2">
        <f t="shared" si="5"/>
        <v>12903</v>
      </c>
      <c r="C44" s="2">
        <f t="shared" si="5"/>
        <v>31597</v>
      </c>
      <c r="D44" s="2">
        <f t="shared" si="5"/>
        <v>7659</v>
      </c>
      <c r="E44" s="2">
        <f t="shared" si="5"/>
        <v>28192</v>
      </c>
      <c r="F44" s="2">
        <f t="shared" si="5"/>
        <v>47068</v>
      </c>
      <c r="G44" s="2">
        <f>G15+G19+G38+G26+G28+G33</f>
        <v>46583</v>
      </c>
      <c r="H44" s="8" t="s">
        <v>23</v>
      </c>
      <c r="I44" s="10" t="s">
        <v>16</v>
      </c>
      <c r="J44" s="10"/>
      <c r="K44" s="11"/>
    </row>
    <row r="45" spans="1:11" ht="24.95" customHeight="1">
      <c r="A45" s="2">
        <f t="shared" ref="A45:F45" si="6">A16+A20+A27+A29+A30+A34+A39</f>
        <v>185423</v>
      </c>
      <c r="B45" s="2">
        <f t="shared" si="6"/>
        <v>8425</v>
      </c>
      <c r="C45" s="2">
        <f t="shared" si="6"/>
        <v>38745</v>
      </c>
      <c r="D45" s="2">
        <f t="shared" si="6"/>
        <v>5833</v>
      </c>
      <c r="E45" s="2">
        <f t="shared" si="6"/>
        <v>32283</v>
      </c>
      <c r="F45" s="2">
        <f t="shared" si="6"/>
        <v>50011</v>
      </c>
      <c r="G45" s="2">
        <f>G16+G20+G27+G29+G30+G34+G39</f>
        <v>50126</v>
      </c>
      <c r="H45" s="8" t="s">
        <v>15</v>
      </c>
      <c r="I45" s="10"/>
      <c r="J45" s="10"/>
      <c r="K45" s="11"/>
    </row>
    <row r="46" spans="1:11" ht="24.95" customHeight="1">
      <c r="A46" s="6">
        <f t="shared" ref="A46:F46" si="7">SUM(A42:A45)</f>
        <v>2464132</v>
      </c>
      <c r="B46" s="6">
        <f t="shared" si="7"/>
        <v>323639</v>
      </c>
      <c r="C46" s="6">
        <f t="shared" si="7"/>
        <v>1008386</v>
      </c>
      <c r="D46" s="6">
        <f t="shared" si="7"/>
        <v>179174</v>
      </c>
      <c r="E46" s="6">
        <f t="shared" si="7"/>
        <v>205193</v>
      </c>
      <c r="F46" s="6">
        <f t="shared" si="7"/>
        <v>586506</v>
      </c>
      <c r="G46" s="6">
        <f>SUM(G42:G45)</f>
        <v>161234</v>
      </c>
      <c r="H46" s="12" t="s">
        <v>34</v>
      </c>
      <c r="I46" s="12"/>
      <c r="J46" s="12"/>
      <c r="K46" s="11"/>
    </row>
  </sheetData>
  <mergeCells count="40">
    <mergeCell ref="A1:K7"/>
    <mergeCell ref="A8:K8"/>
    <mergeCell ref="A9:K9"/>
    <mergeCell ref="A10:K10"/>
    <mergeCell ref="A11:A12"/>
    <mergeCell ref="B11:B12"/>
    <mergeCell ref="C11:C12"/>
    <mergeCell ref="D11:D12"/>
    <mergeCell ref="E11:E12"/>
    <mergeCell ref="F11:F12"/>
    <mergeCell ref="G11:G12"/>
    <mergeCell ref="H11:J11"/>
    <mergeCell ref="K11:K12"/>
    <mergeCell ref="I12:J12"/>
    <mergeCell ref="I13:J14"/>
    <mergeCell ref="K13:K16"/>
    <mergeCell ref="I15:J16"/>
    <mergeCell ref="I17:J18"/>
    <mergeCell ref="K17:K20"/>
    <mergeCell ref="I19:J20"/>
    <mergeCell ref="I21:I22"/>
    <mergeCell ref="K21:K30"/>
    <mergeCell ref="I23:I24"/>
    <mergeCell ref="I25:J25"/>
    <mergeCell ref="I26:I27"/>
    <mergeCell ref="I28:I29"/>
    <mergeCell ref="I30:J30"/>
    <mergeCell ref="I31:J32"/>
    <mergeCell ref="K31:K34"/>
    <mergeCell ref="I33:J34"/>
    <mergeCell ref="H35:K35"/>
    <mergeCell ref="I36:J37"/>
    <mergeCell ref="K36:K39"/>
    <mergeCell ref="I38:J39"/>
    <mergeCell ref="H40:K40"/>
    <mergeCell ref="H41:K41"/>
    <mergeCell ref="I42:J43"/>
    <mergeCell ref="K42:K46"/>
    <mergeCell ref="I44:J45"/>
    <mergeCell ref="H46:J46"/>
  </mergeCells>
  <pageMargins left="0.7" right="0.7" top="0.75" bottom="0.75" header="0.3" footer="0.3"/>
  <pageSetup scale="75" fitToHeight="0" orientation="portrait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TWUZXU4UYYY7-944396957-36253</_dlc_DocId>
    <_dlc_DocIdUrl xmlns="a5cd8edf-193d-454e-be79-0a753d5be6e1">
      <Url>http://localhost/_layouts/15/DocIdRedir.aspx?ID=TWUZXU4UYYY7-944396957-36253</Url>
      <Description>TWUZXU4UYYY7-944396957-36253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E69BF1D1-6A31-47C1-835E-FD5B7EEE9A4B}"/>
</file>

<file path=customXml/itemProps2.xml><?xml version="1.0" encoding="utf-8"?>
<ds:datastoreItem xmlns:ds="http://schemas.openxmlformats.org/officeDocument/2006/customXml" ds:itemID="{02D1F6AB-FDE1-4D3E-A32F-AEBCBDE35B6C}"/>
</file>

<file path=customXml/itemProps3.xml><?xml version="1.0" encoding="utf-8"?>
<ds:datastoreItem xmlns:ds="http://schemas.openxmlformats.org/officeDocument/2006/customXml" ds:itemID="{B8E5334F-D5E4-4311-A00E-A5B534FC2B0F}"/>
</file>

<file path=customXml/itemProps4.xml><?xml version="1.0" encoding="utf-8"?>
<ds:datastoreItem xmlns:ds="http://schemas.openxmlformats.org/officeDocument/2006/customXml" ds:itemID="{0127B49A-1BC7-4A39-A815-F45F517B4B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45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2020-12-23T13:44:57Z</cp:lastPrinted>
  <dcterms:created xsi:type="dcterms:W3CDTF">2020-10-22T08:10:06Z</dcterms:created>
  <dcterms:modified xsi:type="dcterms:W3CDTF">2020-12-28T16:45:10Z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7662399b-10af-47b7-b3ea-30f5fee17822</vt:lpwstr>
  </property>
</Properties>
</file>